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ropbox\Documents-on-DB\SUNRISE BROKERS\Website Development\Requirements for Website\Assets for Website\SELLER Subfiles of Webpage\"/>
    </mc:Choice>
  </mc:AlternateContent>
  <xr:revisionPtr revIDLastSave="0" documentId="13_ncr:1_{73FC3705-C4F0-4FAC-861E-5E8137FF727A}" xr6:coauthVersionLast="47" xr6:coauthVersionMax="47" xr10:uidLastSave="{00000000-0000-0000-0000-000000000000}"/>
  <bookViews>
    <workbookView xWindow="58515" yWindow="3090" windowWidth="20025" windowHeight="12225" xr2:uid="{00000000-000D-0000-FFFF-FFFF00000000}"/>
  </bookViews>
  <sheets>
    <sheet name="Seller's Estimated Expenses" sheetId="3" r:id="rId1"/>
  </sheets>
  <definedNames>
    <definedName name="_xlnm.Print_Area" localSheetId="0">'Seller''s Estimated Expenses'!$B$6:$D$67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3" l="1"/>
  <c r="D35" i="3"/>
  <c r="D33" i="3"/>
  <c r="D31" i="3"/>
  <c r="D30" i="3"/>
  <c r="D20" i="3"/>
  <c r="D21" i="3"/>
  <c r="D22" i="3"/>
  <c r="C27" i="3"/>
  <c r="D28" i="3" s="1"/>
  <c r="D19" i="3"/>
  <c r="D18" i="3"/>
  <c r="D17" i="3"/>
  <c r="D16" i="3"/>
  <c r="D37" i="3" l="1"/>
  <c r="C41" i="3" s="1"/>
  <c r="C42" i="3" s="1"/>
  <c r="C48" i="3" s="1"/>
</calcChain>
</file>

<file path=xl/sharedStrings.xml><?xml version="1.0" encoding="utf-8"?>
<sst xmlns="http://schemas.openxmlformats.org/spreadsheetml/2006/main" count="45" uniqueCount="43">
  <si>
    <r>
      <rPr>
        <b/>
        <sz val="14"/>
        <rFont val="Arial"/>
      </rPr>
      <t>Seller's Estimated Expenses</t>
    </r>
  </si>
  <si>
    <r>
      <rPr>
        <sz val="10"/>
        <rFont val="Arial"/>
      </rPr>
      <t>PROPERTY ADDRESS:</t>
    </r>
  </si>
  <si>
    <r>
      <rPr>
        <sz val="10"/>
        <rFont val="Arial"/>
      </rPr>
      <t xml:space="preserve">Title Insurance and Related Fees </t>
    </r>
    <r>
      <rPr>
        <sz val="9.5"/>
        <rFont val="Arial"/>
      </rPr>
      <t>See Note-1and Note-2 below:</t>
    </r>
  </si>
  <si>
    <r>
      <rPr>
        <b/>
        <sz val="10"/>
        <rFont val="Arial"/>
      </rPr>
      <t>Total Estimated Selling Expenses:</t>
    </r>
  </si>
  <si>
    <r>
      <rPr>
        <b/>
        <u/>
        <sz val="10"/>
        <rFont val="Arial"/>
      </rPr>
      <t xml:space="preserve">ESTIMATED SELLER PROCEEDS </t>
    </r>
  </si>
  <si>
    <r>
      <rPr>
        <sz val="10"/>
        <rFont val="Arial"/>
      </rPr>
      <t>+ Sale Price</t>
    </r>
  </si>
  <si>
    <r>
      <rPr>
        <sz val="10"/>
        <rFont val="Arial"/>
      </rPr>
      <t>- Total Estimated Selling Expenses</t>
    </r>
  </si>
  <si>
    <r>
      <rPr>
        <sz val="10"/>
        <rFont val="Arial"/>
      </rPr>
      <t>= Seller Proceeds Before Mortgages and Other Liens</t>
    </r>
  </si>
  <si>
    <r>
      <rPr>
        <sz val="10"/>
        <rFont val="Arial"/>
      </rPr>
      <t xml:space="preserve">- Existing Mortgage(s) </t>
    </r>
    <r>
      <rPr>
        <sz val="9.5"/>
        <rFont val="Arial"/>
      </rPr>
      <t>Less: 1st Lien with Bank of</t>
    </r>
  </si>
  <si>
    <r>
      <rPr>
        <sz val="10"/>
        <rFont val="Arial"/>
      </rPr>
      <t>- Equity Line of Credit</t>
    </r>
  </si>
  <si>
    <r>
      <rPr>
        <sz val="10"/>
        <rFont val="Arial"/>
      </rPr>
      <t xml:space="preserve">- Other </t>
    </r>
    <r>
      <rPr>
        <sz val="9.5"/>
        <rFont val="Arial"/>
      </rPr>
      <t>expected dues out....</t>
    </r>
  </si>
  <si>
    <r>
      <rPr>
        <sz val="10"/>
        <rFont val="Arial"/>
      </rPr>
      <t>= Estimated Proceeds:</t>
    </r>
  </si>
  <si>
    <t xml:space="preserve">SELLER(S): </t>
  </si>
  <si>
    <t>Date:</t>
  </si>
  <si>
    <t>Rate of Service</t>
  </si>
  <si>
    <t>Cost of Service</t>
  </si>
  <si>
    <t>$5.75/1,000 * 100,000)+ $5.0/1000*(Sale Price -100,000)</t>
  </si>
  <si>
    <t>$0.70% of Sale Price</t>
  </si>
  <si>
    <t>Documentary Stamps on Deed</t>
  </si>
  <si>
    <t>Brokerage Commission to Listing Agent: Percent of Sale Price</t>
  </si>
  <si>
    <t>Brokerage Commission to Buyer's Agent: Pecercent of Sale Price</t>
  </si>
  <si>
    <t xml:space="preserve">Listing Broker Processing Fee: </t>
  </si>
  <si>
    <r>
      <rPr>
        <sz val="10"/>
        <rFont val="Arial"/>
      </rPr>
      <t>Home Warranty</t>
    </r>
    <r>
      <rPr>
        <sz val="10"/>
        <color rgb="FF000000"/>
        <rFont val="Arial"/>
      </rPr>
      <t xml:space="preserve"> Cost by Seller to Buyer</t>
    </r>
    <r>
      <rPr>
        <sz val="10"/>
        <color rgb="FF000000"/>
        <rFont val="Arial"/>
        <family val="2"/>
      </rPr>
      <t xml:space="preserve"> for 12 months</t>
    </r>
  </si>
  <si>
    <r>
      <rPr>
        <sz val="10"/>
        <rFont val="Arial"/>
      </rPr>
      <t>Recording Satisfaction of Mortgage</t>
    </r>
    <r>
      <rPr>
        <sz val="10"/>
        <color rgb="FF000000"/>
        <rFont val="Arial"/>
      </rPr>
      <t>: Tentative price</t>
    </r>
  </si>
  <si>
    <t>Property Taxes Per Year</t>
  </si>
  <si>
    <t>Estimatd Date of Closing:</t>
  </si>
  <si>
    <t>Number of Days from Jan 1st to Estimated Closing Date</t>
  </si>
  <si>
    <t>Property Taxes Per Diem based on 365 days/Year</t>
  </si>
  <si>
    <t>Prorated Property Taxes: Per Diem * Number of days</t>
  </si>
  <si>
    <t>Title search, closing, and attorney Fees</t>
  </si>
  <si>
    <r>
      <rPr>
        <b/>
        <sz val="10"/>
        <rFont val="Arial"/>
        <family val="2"/>
      </rPr>
      <t>Inspections:</t>
    </r>
  </si>
  <si>
    <t>Seller subsidy to Buyer for Repairs  (Per Contract)</t>
  </si>
  <si>
    <r>
      <rPr>
        <sz val="10"/>
        <rFont val="Arial"/>
      </rPr>
      <t xml:space="preserve">Other </t>
    </r>
    <r>
      <rPr>
        <sz val="9.5"/>
        <rFont val="Arial"/>
      </rPr>
      <t>HOA and CDD prorated fees</t>
    </r>
  </si>
  <si>
    <t>Home $               ; Termite $                     ; Well/Septic $</t>
  </si>
  <si>
    <t>SELLER</t>
  </si>
  <si>
    <t>Date</t>
  </si>
  <si>
    <t>For: SUNRISE BROKERS</t>
  </si>
  <si>
    <t>Less</t>
  </si>
  <si>
    <r>
      <rPr>
        <b/>
        <sz val="10"/>
        <rFont val="Arial"/>
        <family val="2"/>
      </rPr>
      <t xml:space="preserve">SALE PRICE </t>
    </r>
  </si>
  <si>
    <t>I/We understand that the closing costs and figures above are estimates and intended only as a guide.</t>
  </si>
  <si>
    <t xml:space="preserve">Your closing agent will determine final costs and prorations at the time of closing.  </t>
  </si>
  <si>
    <t>I/We further understand that Sunrise Brokers and its representatives in no way warrant  or guarantee</t>
  </si>
  <si>
    <t>any of the above estimated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</si>
</sst>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10"/>
      <color rgb="FF000000"/>
      <name val="Arial"/>
    </font>
    <font>
      <b/>
      <sz val="14"/>
      <color rgb="FF000000"/>
      <name val="Arial"/>
    </font>
    <font>
      <b/>
      <u/>
      <sz val="10"/>
      <color rgb="FF000000"/>
      <name val="Arial"/>
    </font>
    <font>
      <b/>
      <sz val="10"/>
      <color rgb="FF000000"/>
      <name val="Arial"/>
    </font>
    <font>
      <sz val="7.5"/>
      <color rgb="FF000000"/>
      <name val="Arial"/>
    </font>
    <font>
      <sz val="10"/>
      <name val="Arial"/>
    </font>
    <font>
      <b/>
      <sz val="14"/>
      <name val="Arial"/>
    </font>
    <font>
      <sz val="9.5"/>
      <name val="Arial"/>
    </font>
    <font>
      <b/>
      <u/>
      <sz val="10"/>
      <name val="Arial"/>
    </font>
    <font>
      <b/>
      <sz val="1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.5"/>
      <color rgb="FF00000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0" borderId="0" xfId="0" applyFont="1"/>
    <xf numFmtId="4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10" fontId="0" fillId="0" borderId="0" xfId="0" applyNumberFormat="1"/>
    <xf numFmtId="0" fontId="15" fillId="0" borderId="0" xfId="0" applyFont="1" applyAlignment="1">
      <alignment horizontal="left" vertical="top"/>
    </xf>
    <xf numFmtId="1" fontId="0" fillId="0" borderId="0" xfId="0" applyNumberFormat="1"/>
    <xf numFmtId="0" fontId="17" fillId="0" borderId="0" xfId="0" applyFont="1" applyAlignment="1">
      <alignment horizontal="left" vertical="top"/>
    </xf>
    <xf numFmtId="2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/>
    </xf>
    <xf numFmtId="0" fontId="0" fillId="0" borderId="2" xfId="0" applyBorder="1"/>
    <xf numFmtId="0" fontId="1" fillId="0" borderId="3" xfId="0" applyFont="1" applyBorder="1" applyAlignment="1">
      <alignment horizontal="left" vertical="top"/>
    </xf>
    <xf numFmtId="0" fontId="0" fillId="0" borderId="4" xfId="0" applyBorder="1"/>
    <xf numFmtId="0" fontId="5" fillId="0" borderId="1" xfId="0" applyFont="1" applyBorder="1" applyAlignment="1">
      <alignment horizontal="left" vertical="top"/>
    </xf>
    <xf numFmtId="0" fontId="12" fillId="0" borderId="3" xfId="0" applyFont="1" applyBorder="1"/>
    <xf numFmtId="0" fontId="0" fillId="0" borderId="1" xfId="0" applyBorder="1"/>
    <xf numFmtId="0" fontId="0" fillId="0" borderId="3" xfId="0" applyBorder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7</xdr:row>
      <xdr:rowOff>1</xdr:rowOff>
    </xdr:from>
    <xdr:to>
      <xdr:col>1</xdr:col>
      <xdr:colOff>1818409</xdr:colOff>
      <xdr:row>12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06FF1B-37A5-D936-2D21-34812A48B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1371601"/>
          <a:ext cx="1456458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E67"/>
  <sheetViews>
    <sheetView tabSelected="1" topLeftCell="A16" workbookViewId="0">
      <selection activeCell="C13" sqref="C13"/>
    </sheetView>
  </sheetViews>
  <sheetFormatPr defaultRowHeight="15" x14ac:dyDescent="0.25"/>
  <cols>
    <col min="2" max="2" width="57" customWidth="1"/>
    <col min="3" max="3" width="18.42578125" customWidth="1"/>
    <col min="4" max="4" width="14.85546875" customWidth="1"/>
    <col min="5" max="5" width="4.85546875" customWidth="1"/>
    <col min="6" max="6" width="17.85546875" customWidth="1"/>
  </cols>
  <sheetData>
    <row r="6" spans="2:5" ht="18" x14ac:dyDescent="0.25">
      <c r="B6" s="34" t="s">
        <v>0</v>
      </c>
    </row>
    <row r="8" spans="2:5" x14ac:dyDescent="0.25">
      <c r="B8" s="29" t="s">
        <v>12</v>
      </c>
    </row>
    <row r="9" spans="2:5" x14ac:dyDescent="0.25">
      <c r="B9" s="30" t="s">
        <v>25</v>
      </c>
    </row>
    <row r="10" spans="2:5" x14ac:dyDescent="0.25">
      <c r="B10" s="31" t="s">
        <v>1</v>
      </c>
    </row>
    <row r="11" spans="2:5" x14ac:dyDescent="0.25">
      <c r="B11" s="33"/>
    </row>
    <row r="12" spans="2:5" x14ac:dyDescent="0.25">
      <c r="B12" s="32" t="s">
        <v>38</v>
      </c>
      <c r="C12" s="7">
        <v>400000</v>
      </c>
    </row>
    <row r="13" spans="2:5" x14ac:dyDescent="0.25">
      <c r="B13" s="2"/>
    </row>
    <row r="14" spans="2:5" x14ac:dyDescent="0.25">
      <c r="B14" s="2"/>
      <c r="C14" s="6" t="s">
        <v>14</v>
      </c>
      <c r="D14" s="6" t="s">
        <v>15</v>
      </c>
    </row>
    <row r="15" spans="2:5" x14ac:dyDescent="0.25">
      <c r="B15" s="2"/>
    </row>
    <row r="16" spans="2:5" ht="60" x14ac:dyDescent="0.25">
      <c r="B16" s="17" t="s">
        <v>2</v>
      </c>
      <c r="C16" s="18" t="s">
        <v>16</v>
      </c>
      <c r="D16" s="19">
        <f>(5.75*100000/1000)+ 5/1000*(C12-100000)</f>
        <v>2075</v>
      </c>
      <c r="E16" s="19"/>
    </row>
    <row r="17" spans="2:4" x14ac:dyDescent="0.25">
      <c r="B17" s="10" t="s">
        <v>18</v>
      </c>
      <c r="C17" s="8" t="s">
        <v>17</v>
      </c>
      <c r="D17">
        <f>(0.7/100 * C12)</f>
        <v>2799.9999999999995</v>
      </c>
    </row>
    <row r="18" spans="2:4" x14ac:dyDescent="0.25">
      <c r="B18" s="10" t="s">
        <v>19</v>
      </c>
      <c r="C18" s="11">
        <v>0.03</v>
      </c>
      <c r="D18">
        <f>C18*C12</f>
        <v>12000</v>
      </c>
    </row>
    <row r="19" spans="2:4" x14ac:dyDescent="0.25">
      <c r="B19" s="9" t="s">
        <v>20</v>
      </c>
      <c r="C19" s="11">
        <v>0.03</v>
      </c>
      <c r="D19">
        <f>C19*C12</f>
        <v>12000</v>
      </c>
    </row>
    <row r="20" spans="2:4" x14ac:dyDescent="0.25">
      <c r="B20" s="10" t="s">
        <v>21</v>
      </c>
      <c r="C20">
        <v>345</v>
      </c>
      <c r="D20">
        <f>C20</f>
        <v>345</v>
      </c>
    </row>
    <row r="21" spans="2:4" x14ac:dyDescent="0.25">
      <c r="B21" s="9" t="s">
        <v>22</v>
      </c>
      <c r="C21">
        <v>650</v>
      </c>
      <c r="D21">
        <f>C21</f>
        <v>650</v>
      </c>
    </row>
    <row r="22" spans="2:4" x14ac:dyDescent="0.25">
      <c r="B22" s="9" t="s">
        <v>23</v>
      </c>
      <c r="C22">
        <v>250</v>
      </c>
      <c r="D22">
        <f>C22</f>
        <v>250</v>
      </c>
    </row>
    <row r="23" spans="2:4" x14ac:dyDescent="0.25">
      <c r="B23" s="9"/>
    </row>
    <row r="24" spans="2:4" x14ac:dyDescent="0.25">
      <c r="B24" s="9" t="s">
        <v>24</v>
      </c>
      <c r="C24">
        <v>5000</v>
      </c>
    </row>
    <row r="25" spans="2:4" x14ac:dyDescent="0.25">
      <c r="B25" s="9" t="s">
        <v>26</v>
      </c>
      <c r="C25">
        <v>61</v>
      </c>
    </row>
    <row r="26" spans="2:4" x14ac:dyDescent="0.25">
      <c r="B26" s="12"/>
    </row>
    <row r="27" spans="2:4" x14ac:dyDescent="0.25">
      <c r="B27" s="9" t="s">
        <v>27</v>
      </c>
      <c r="C27" s="15">
        <f>C24/365</f>
        <v>13.698630136986301</v>
      </c>
    </row>
    <row r="28" spans="2:4" x14ac:dyDescent="0.25">
      <c r="B28" s="10" t="s">
        <v>28</v>
      </c>
      <c r="D28" s="13">
        <f>C25*C27</f>
        <v>835.61643835616439</v>
      </c>
    </row>
    <row r="29" spans="2:4" x14ac:dyDescent="0.25">
      <c r="B29" s="10"/>
    </row>
    <row r="30" spans="2:4" x14ac:dyDescent="0.25">
      <c r="B30" s="14" t="s">
        <v>29</v>
      </c>
      <c r="C30">
        <v>750</v>
      </c>
      <c r="D30">
        <f>C30</f>
        <v>750</v>
      </c>
    </row>
    <row r="31" spans="2:4" x14ac:dyDescent="0.25">
      <c r="B31" s="10" t="s">
        <v>31</v>
      </c>
      <c r="C31" s="16">
        <v>3000</v>
      </c>
      <c r="D31" s="16">
        <f>C31</f>
        <v>3000</v>
      </c>
    </row>
    <row r="32" spans="2:4" x14ac:dyDescent="0.25">
      <c r="B32" s="12" t="s">
        <v>30</v>
      </c>
    </row>
    <row r="33" spans="2:4" x14ac:dyDescent="0.25">
      <c r="B33" s="10" t="s">
        <v>33</v>
      </c>
      <c r="C33">
        <v>350</v>
      </c>
      <c r="D33">
        <f>C33</f>
        <v>350</v>
      </c>
    </row>
    <row r="34" spans="2:4" x14ac:dyDescent="0.25">
      <c r="B34" s="10"/>
    </row>
    <row r="35" spans="2:4" x14ac:dyDescent="0.25">
      <c r="B35" s="10" t="s">
        <v>32</v>
      </c>
      <c r="C35">
        <v>150</v>
      </c>
      <c r="D35">
        <f>C35</f>
        <v>150</v>
      </c>
    </row>
    <row r="37" spans="2:4" x14ac:dyDescent="0.25">
      <c r="B37" s="3" t="s">
        <v>3</v>
      </c>
      <c r="D37" s="13">
        <f>SUM(D16:D36)</f>
        <v>35205.616438356163</v>
      </c>
    </row>
    <row r="39" spans="2:4" x14ac:dyDescent="0.25">
      <c r="B39" s="2" t="s">
        <v>4</v>
      </c>
    </row>
    <row r="40" spans="2:4" x14ac:dyDescent="0.25">
      <c r="B40" s="1" t="s">
        <v>5</v>
      </c>
      <c r="C40" s="7">
        <f>C12</f>
        <v>400000</v>
      </c>
    </row>
    <row r="41" spans="2:4" x14ac:dyDescent="0.25">
      <c r="B41" s="1" t="s">
        <v>6</v>
      </c>
      <c r="C41" s="13">
        <f>-D37</f>
        <v>-35205.616438356163</v>
      </c>
    </row>
    <row r="42" spans="2:4" x14ac:dyDescent="0.25">
      <c r="B42" s="1" t="s">
        <v>7</v>
      </c>
      <c r="C42" s="7">
        <f>SUM(C40:C41)</f>
        <v>364794.38356164383</v>
      </c>
    </row>
    <row r="43" spans="2:4" x14ac:dyDescent="0.25">
      <c r="B43" s="28" t="s">
        <v>37</v>
      </c>
      <c r="C43" s="7"/>
    </row>
    <row r="44" spans="2:4" x14ac:dyDescent="0.25">
      <c r="B44" s="1" t="s">
        <v>8</v>
      </c>
      <c r="C44" s="16">
        <v>-120000</v>
      </c>
    </row>
    <row r="45" spans="2:4" x14ac:dyDescent="0.25">
      <c r="B45" s="1" t="s">
        <v>9</v>
      </c>
      <c r="C45">
        <v>-25000</v>
      </c>
    </row>
    <row r="46" spans="2:4" x14ac:dyDescent="0.25">
      <c r="B46" s="1" t="s">
        <v>10</v>
      </c>
      <c r="C46">
        <v>-3000</v>
      </c>
    </row>
    <row r="48" spans="2:4" x14ac:dyDescent="0.25">
      <c r="B48" s="1" t="s">
        <v>11</v>
      </c>
      <c r="C48" s="7">
        <f>SUM(C42:C47)</f>
        <v>216794.38356164383</v>
      </c>
      <c r="D48" s="16"/>
    </row>
    <row r="51" spans="2:3" x14ac:dyDescent="0.25">
      <c r="B51" s="5" t="s">
        <v>39</v>
      </c>
    </row>
    <row r="52" spans="2:3" x14ac:dyDescent="0.25">
      <c r="B52" s="10" t="s">
        <v>40</v>
      </c>
    </row>
    <row r="53" spans="2:3" x14ac:dyDescent="0.25">
      <c r="B53" s="10" t="s">
        <v>41</v>
      </c>
    </row>
    <row r="54" spans="2:3" x14ac:dyDescent="0.25">
      <c r="B54" s="5" t="s">
        <v>42</v>
      </c>
    </row>
    <row r="57" spans="2:3" x14ac:dyDescent="0.25">
      <c r="B57" s="20"/>
      <c r="C57" s="21"/>
    </row>
    <row r="58" spans="2:3" x14ac:dyDescent="0.25">
      <c r="B58" s="22"/>
      <c r="C58" s="23"/>
    </row>
    <row r="59" spans="2:3" x14ac:dyDescent="0.25">
      <c r="B59" s="8" t="s">
        <v>34</v>
      </c>
      <c r="C59" s="8" t="s">
        <v>35</v>
      </c>
    </row>
    <row r="60" spans="2:3" x14ac:dyDescent="0.25">
      <c r="B60" s="4"/>
    </row>
    <row r="61" spans="2:3" x14ac:dyDescent="0.25">
      <c r="B61" s="24"/>
      <c r="C61" s="21"/>
    </row>
    <row r="62" spans="2:3" x14ac:dyDescent="0.25">
      <c r="B62" s="25"/>
      <c r="C62" s="23"/>
    </row>
    <row r="63" spans="2:3" x14ac:dyDescent="0.25">
      <c r="B63" s="8" t="s">
        <v>34</v>
      </c>
      <c r="C63" s="8" t="s">
        <v>13</v>
      </c>
    </row>
    <row r="65" spans="2:3" x14ac:dyDescent="0.25">
      <c r="B65" s="26"/>
      <c r="C65" s="21"/>
    </row>
    <row r="66" spans="2:3" x14ac:dyDescent="0.25">
      <c r="B66" s="27"/>
      <c r="C66" s="23"/>
    </row>
    <row r="67" spans="2:3" x14ac:dyDescent="0.25">
      <c r="B67" s="8" t="s">
        <v>36</v>
      </c>
      <c r="C67" s="8" t="s">
        <v>13</v>
      </c>
    </row>
  </sheetData>
  <printOptions horizontalCentered="1"/>
  <pageMargins left="0.25" right="0.25" top="0.25" bottom="0.25" header="0.25" footer="0.25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Seller's Estimated Expenses</vt:lpstr>
      <vt:lpstr>'Seller''s Estimated Expenses'!Print_Area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Sethi</dc:creator>
  <cp:lastModifiedBy>Jay</cp:lastModifiedBy>
  <cp:lastPrinted>2022-05-21T00:40:06Z</cp:lastPrinted>
  <dcterms:created xsi:type="dcterms:W3CDTF">2022-05-20T21:00:34Z</dcterms:created>
  <dcterms:modified xsi:type="dcterms:W3CDTF">2022-07-29T20:12:39Z</dcterms:modified>
</cp:coreProperties>
</file>